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4"/>
  <workbookPr defaultThemeVersion="166925"/>
  <xr:revisionPtr revIDLastSave="0" documentId="11_C3886D6A07D0C6E8E0FD8E2CCE36A8077A04F729" xr6:coauthVersionLast="47" xr6:coauthVersionMax="47" xr10:uidLastSave="{00000000-0000-0000-0000-000000000000}"/>
  <bookViews>
    <workbookView xWindow="0" yWindow="0" windowWidth="16384" windowHeight="8192" tabRatio="500" firstSheet="1" activeTab="1" xr2:uid="{00000000-000D-0000-FFFF-FFFF00000000}"/>
  </bookViews>
  <sheets>
    <sheet name="Planilha" sheetId="1" r:id="rId1"/>
    <sheet name="Memória de cálculo" sheetId="2" r:id="rId2"/>
  </sheets>
  <calcPr calcId="0" fullCalcOnLoad="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T8" i="2" l="1"/>
  <c r="S8" i="2"/>
  <c r="R8" i="2"/>
  <c r="Q8" i="2"/>
  <c r="P8" i="2"/>
  <c r="O8" i="2"/>
  <c r="N8" i="2"/>
  <c r="M8" i="2"/>
  <c r="L8" i="2"/>
  <c r="K8" i="2"/>
  <c r="J8" i="2"/>
  <c r="I8" i="2"/>
  <c r="H8" i="2"/>
  <c r="G8" i="2"/>
  <c r="F8" i="2"/>
  <c r="E8" i="2"/>
  <c r="D8" i="2"/>
  <c r="T7" i="2"/>
  <c r="S7" i="2"/>
  <c r="O7" i="2"/>
  <c r="J7" i="2"/>
  <c r="D10" i="1"/>
  <c r="L9" i="1"/>
  <c r="K9" i="1"/>
  <c r="J9" i="1"/>
  <c r="I9" i="1"/>
  <c r="H9" i="1"/>
  <c r="G9" i="1"/>
  <c r="F9" i="1"/>
  <c r="E9" i="1"/>
  <c r="D9" i="1"/>
  <c r="L8" i="1"/>
  <c r="J8" i="1"/>
  <c r="I8" i="1"/>
  <c r="G8" i="1"/>
  <c r="F8" i="1"/>
  <c r="D8" i="1"/>
  <c r="L7" i="1"/>
  <c r="J7" i="1"/>
  <c r="I7" i="1"/>
  <c r="G7" i="1"/>
  <c r="F7" i="1"/>
  <c r="D7" i="1"/>
</calcChain>
</file>

<file path=xl/sharedStrings.xml><?xml version="1.0" encoding="utf-8"?>
<sst xmlns="http://schemas.openxmlformats.org/spreadsheetml/2006/main" count="86" uniqueCount="66">
  <si>
    <t>SUPERINTENDÊNCIA REGIONAL DA RECEITA FEDERAL DO BRASIL NA 4ª REGIÃO FISCAL</t>
  </si>
  <si>
    <t>DIVISÃO DE PROGRAMAÇÃO E LOGÍSTICA</t>
  </si>
  <si>
    <t>SERVIÇO DE PROGRAMAÇÃO E LOGÍSTICA</t>
  </si>
  <si>
    <t>CARRO PIPA - PROPOSTA DE PLANILHA DE CUSTOS</t>
  </si>
  <si>
    <t>Item</t>
  </si>
  <si>
    <t>Descrição do serviço</t>
  </si>
  <si>
    <t>Unidade de Fornecimento</t>
  </si>
  <si>
    <t>01 - REGIÃO METROPOLITANA DO RECIFE</t>
  </si>
  <si>
    <t>02 - ZONA DA MATA E AGRESTE</t>
  </si>
  <si>
    <t>03 - SERTÃO</t>
  </si>
  <si>
    <t>Quant. Total</t>
  </si>
  <si>
    <r>
      <rPr>
        <b/>
        <sz val="11"/>
        <color rgb="FF000000"/>
        <rFont val="Calibri"/>
        <family val="2"/>
        <charset val="1"/>
      </rPr>
      <t>Valor unitário (R$)</t>
    </r>
    <r>
      <rPr>
        <b/>
        <sz val="11"/>
        <color rgb="FFFF0000"/>
        <rFont val="Calibri"/>
        <family val="2"/>
        <charset val="1"/>
      </rPr>
      <t>*</t>
    </r>
  </si>
  <si>
    <t>Valor total (R$)</t>
  </si>
  <si>
    <t>Serviço de fornecimento de água potável por meio de caminhão pipa</t>
  </si>
  <si>
    <t>m³</t>
  </si>
  <si>
    <t>SUBTOTAL PARA 1 MÊS</t>
  </si>
  <si>
    <t>Previsão para demanda: um abastecimento em cada imóvel em caso emergencial</t>
  </si>
  <si>
    <t>VALOR TOTAL A CONTRATAR</t>
  </si>
  <si>
    <t>*Preencher apenas as células em azul.</t>
  </si>
  <si>
    <t>1- A Contratada se obriga a fornecer água potável por meio de caminhão pipa para abastecimento de cisternas nos endereços ao lado até o limite da quantidade total contratada. Isto é, eventualmente o abastecimento pode ser solicitado para um endereço apenas durante toda a vigência da contratação, porém até o limite da "Quantidade total" a contratar por Macrorregião Estadual;
2- A Contratada deverá garantir, portanto, a entrega parcelada, utilizando-se o saldo do empenho conforme demanda da Administração e sendo pago apenas a quantidade de metros cúbicos efetivamente fornecidos;
3- A solicitação de abastecimento deve ser atendida em até 24 (vinte e quatro) horas ou conforme programação por parte da fiscalização da contratação. Excepcionalmente, em caso fortuito ou de força maior, poderá ser prorrogado o prazo para atendimento e desde que a Contratada comunique à Contratante, no prazo máximo de 24 (vinte e quatro) horas que antecede a data da entrega da respectiva solicitação, os motivos que impossibilitem o cumprimento do prazo previsto, com a devida comprovação;
4- Para habilitação, a empresa deverá dispor das licenças sanitárias necessárias para operação, podendo ser exigido a qualquer tempo o fornecimento de laudo de análise bacteriológica da água fornecida;
5- Deverá constar no valor do serviço todo custo do caminhão pipa, incluindo combustível, bem como valores referentes à mão de obra para prestação do serviço, assumindo todas as obrigações trabalhistas e previdenciárias;
6- É imperioso que os bens envolvidos nesta contratação considerem critérios compatíveis com padrões de consumo social e ambientalmente sustentáveis;
7- Os serviços poderão ser rejeitados, no todo ou em parte, quando em desacordo com os serviços descritos e água imprópria para uso, devendo ser substituídos no prazo de 05 (cinco) dias corridos, a contar da notificação da contratada, às suas custas, sem prejuízo da aplicação das penalidades;
8- Responsabilizar-se pelos vícios e danos decorrentes do objeto, de acordo com os artigos 12, 13 e 17 a 27, do Código de Defesa do Consumidor (Lei nº 8.078, de 1990), bem como substituir, reparar ou corrigir, às suas expensas, no prazo de 5 (cinco) dias corridos, o objeto com avarias ou defeitos.</t>
  </si>
  <si>
    <t>CAPACIDADE PARA 1 ABASTECIMENTO DE CARRO PIPA</t>
  </si>
  <si>
    <t>SEDE SRRF04 / DRF/REC</t>
  </si>
  <si>
    <t>GARAGEM</t>
  </si>
  <si>
    <t>TERRENO SANTO AMARO</t>
  </si>
  <si>
    <t>SEARQ</t>
  </si>
  <si>
    <t>DMA/ALF/REC</t>
  </si>
  <si>
    <t>ARF/PAU</t>
  </si>
  <si>
    <t>SUBTOTAL</t>
  </si>
  <si>
    <t>ARF/LIM</t>
  </si>
  <si>
    <t>ARF/PMS</t>
  </si>
  <si>
    <t>ARF/VSA</t>
  </si>
  <si>
    <t>ARF/GNS</t>
  </si>
  <si>
    <t>ARF/AVE</t>
  </si>
  <si>
    <t>ARF/OCI</t>
  </si>
  <si>
    <t>ARF/PLA</t>
  </si>
  <si>
    <t>TOTAIS</t>
  </si>
  <si>
    <t>Unidades</t>
  </si>
  <si>
    <t>Endereços</t>
  </si>
  <si>
    <t>Superintendência Regional da Receita Federal do Brasil na 4ª Região Fiscal - SRRF04 e Delegacia da Receita Federal do Brasil em Recife – DRF/REC</t>
  </si>
  <si>
    <t>Av. Alfredo Lisboa, 1152, Bairro do Recife Antigo, Recife – PE</t>
  </si>
  <si>
    <t>Garagem da Central de Transportes</t>
  </si>
  <si>
    <t>Av. Militar, S/N, São José, Recife – PE</t>
  </si>
  <si>
    <t>Terreno Santo Amaro - SRRF04</t>
  </si>
  <si>
    <t>Av. da Saudade, 314, Santo Amaro – Recife – PE</t>
  </si>
  <si>
    <t>Arquivo e Depósito da RFB no DNOCS - SEARQ</t>
  </si>
  <si>
    <t>Rua Cônego Barata, 999, Tamarineira, Recife – PE</t>
  </si>
  <si>
    <t>Depósito de Mercadorias Apreendidas – DMA/ALF/REC</t>
  </si>
  <si>
    <t>Av. Professor José dos Anjos, 535, Tamarineira, Recife – PE</t>
  </si>
  <si>
    <t>Inspetoria da Receita Federal do Brasil no Porto de Suape – IRF/SPE</t>
  </si>
  <si>
    <t>Av. Portuária, Engenho Massangana, Km 52, Ipojuca – PE</t>
  </si>
  <si>
    <t>Agência da Receita Federal do Brasil em Paulista – ARF/PAU</t>
  </si>
  <si>
    <t>Av. Dr. Cláudio Gueiros Leite, 3723, Janga, Paulista – PE</t>
  </si>
  <si>
    <t>Agência da Receita Federal do Brasil em Limoeiro – ARF/LIM</t>
  </si>
  <si>
    <t>Av. Santo Antonio, 270, Centro, Limoeiro – PE</t>
  </si>
  <si>
    <t>Agência da Receita Federal do Brasil em Palmares – ARF/PAL</t>
  </si>
  <si>
    <t>Rua da Conceição, 1270, 1º andar, Centro Palmares – PE</t>
  </si>
  <si>
    <t>Agência da Receita Federal do Brasil em Vitória de Santo Antão – ARF/VSA</t>
  </si>
  <si>
    <t>Praça Padre Félix, 10, Livramento, Vitória de Santo Antão – PE</t>
  </si>
  <si>
    <t>Agência da Receita Federal do Brasil em Garanhuns – ARF/GNS</t>
  </si>
  <si>
    <t>Rua Melo Peixoto, nº 154, Santo Antônio, Garanhuns-PE</t>
  </si>
  <si>
    <t>Agência da Receita Federal do Brasil em Arcoverde – ARF/AVE</t>
  </si>
  <si>
    <t>Largo Antônio Franklin Cordeiro, s/n, Centro, Arcoverde/PE</t>
  </si>
  <si>
    <t>Agência da Receita Federal do Brasil em Ouricuri – ARF/OCI</t>
  </si>
  <si>
    <t>Avenida Almir Mascarenhas, 125, Centro, Ouricuri – PE</t>
  </si>
  <si>
    <t>Agência da Receita Federal do Brasil em Petrolina - ARF/PLA</t>
  </si>
  <si>
    <t>Av. Dr. Fernando Menezes de Góis, 165, Centro, Petrolina - 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</si>
</sst>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$ &quot;#,##0.00"/>
  </numFmts>
  <fonts count="6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1"/>
      <color rgb="FFFF0000"/>
      <name val="Calibri"/>
      <family val="2"/>
      <charset val="1"/>
    </font>
    <font>
      <sz val="10"/>
      <color rgb="FF000000"/>
      <name val="Calibri"/>
      <family val="2"/>
      <charset val="1"/>
    </font>
    <font>
      <b/>
      <i/>
      <sz val="11"/>
      <color rgb="FFFF0000"/>
      <name val="Calibri"/>
      <family val="2"/>
      <charset val="1"/>
    </font>
    <font>
      <sz val="8"/>
      <color rgb="FF000000"/>
      <name val="Calibri"/>
      <family val="2"/>
      <charset val="1"/>
    </font>
  </fonts>
  <fills count="12">
    <fill>
      <patternFill patternType="none"/>
    </fill>
    <fill>
      <patternFill patternType="gray125"/>
    </fill>
    <fill>
      <patternFill patternType="solid">
        <fgColor rgb="FFD9D9D9"/>
        <bgColor rgb="FFDDDDDD"/>
      </patternFill>
    </fill>
    <fill>
      <patternFill patternType="solid">
        <fgColor rgb="FFE2F0D9"/>
        <bgColor rgb="FFEEEEEE"/>
      </patternFill>
    </fill>
    <fill>
      <patternFill patternType="solid">
        <fgColor rgb="FFFBE5D6"/>
        <bgColor rgb="FFFFF2CC"/>
      </patternFill>
    </fill>
    <fill>
      <patternFill patternType="solid">
        <fgColor rgb="FFFFE699"/>
        <bgColor rgb="FFFFF2CC"/>
      </patternFill>
    </fill>
    <fill>
      <patternFill patternType="solid">
        <fgColor rgb="FFDEEBF7"/>
        <bgColor rgb="FFEEEEEE"/>
      </patternFill>
    </fill>
    <fill>
      <patternFill patternType="solid">
        <fgColor rgb="FFEEEEEE"/>
        <bgColor rgb="FFDEEBF7"/>
      </patternFill>
    </fill>
    <fill>
      <patternFill patternType="solid">
        <fgColor rgb="FFA5A5A5"/>
        <bgColor rgb="FF9999FF"/>
      </patternFill>
    </fill>
    <fill>
      <patternFill patternType="solid">
        <fgColor rgb="FFFFF2CC"/>
        <bgColor rgb="FFFBE5D6"/>
      </patternFill>
    </fill>
    <fill>
      <patternFill patternType="solid">
        <fgColor rgb="FFFFFFFF"/>
        <bgColor rgb="FFEEEEEE"/>
      </patternFill>
    </fill>
    <fill>
      <patternFill patternType="solid">
        <fgColor rgb="FFDDDDDD"/>
        <bgColor rgb="FFD9D9D9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4" borderId="3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justify" vertical="center" wrapText="1"/>
    </xf>
    <xf numFmtId="0" fontId="4" fillId="0" borderId="4" xfId="0" applyFont="1" applyBorder="1" applyAlignment="1">
      <alignment horizontal="center"/>
    </xf>
    <xf numFmtId="164" fontId="1" fillId="10" borderId="3" xfId="0" applyNumberFormat="1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7" borderId="3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justify" wrapText="1"/>
    </xf>
    <xf numFmtId="0" fontId="1" fillId="0" borderId="0" xfId="0" applyFont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0" borderId="3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center" vertical="center" wrapText="1"/>
    </xf>
    <xf numFmtId="164" fontId="1" fillId="6" borderId="3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1" fillId="7" borderId="3" xfId="0" applyFont="1" applyFill="1" applyBorder="1" applyAlignment="1">
      <alignment horizontal="center" vertical="center" wrapText="1"/>
    </xf>
    <xf numFmtId="0" fontId="1" fillId="8" borderId="3" xfId="0" applyFont="1" applyFill="1" applyBorder="1" applyAlignment="1">
      <alignment horizontal="center" vertical="center" wrapText="1"/>
    </xf>
    <xf numFmtId="164" fontId="1" fillId="9" borderId="3" xfId="0" applyNumberFormat="1" applyFont="1" applyFill="1" applyBorder="1" applyAlignment="1">
      <alignment horizontal="center" vertical="center" wrapText="1"/>
    </xf>
    <xf numFmtId="164" fontId="1" fillId="8" borderId="3" xfId="0" applyNumberFormat="1" applyFont="1" applyFill="1" applyBorder="1" applyAlignment="1">
      <alignment horizontal="center" vertical="center" wrapText="1"/>
    </xf>
    <xf numFmtId="164" fontId="1" fillId="3" borderId="3" xfId="0" applyNumberFormat="1" applyFont="1" applyFill="1" applyBorder="1" applyAlignment="1">
      <alignment horizontal="center" vertical="center" wrapText="1"/>
    </xf>
    <xf numFmtId="164" fontId="1" fillId="4" borderId="3" xfId="0" applyNumberFormat="1" applyFont="1" applyFill="1" applyBorder="1" applyAlignment="1">
      <alignment horizontal="center" vertical="center" wrapText="1"/>
    </xf>
    <xf numFmtId="164" fontId="1" fillId="5" borderId="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7" borderId="7" xfId="0" applyFont="1" applyFill="1" applyBorder="1" applyAlignment="1">
      <alignment horizontal="center" vertical="center" wrapText="1"/>
    </xf>
    <xf numFmtId="0" fontId="1" fillId="11" borderId="8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DDDDD"/>
      <rgbColor rgb="FF808080"/>
      <rgbColor rgb="FF9999FF"/>
      <rgbColor rgb="FF993366"/>
      <rgbColor rgb="FFFFF2CC"/>
      <rgbColor rgb="FFDEEBF7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EEEEEE"/>
      <rgbColor rgb="FFE2F0D9"/>
      <rgbColor rgb="FFFFE699"/>
      <rgbColor rgb="FF99CCFF"/>
      <rgbColor rgb="FFFF99CC"/>
      <rgbColor rgb="FFCC99FF"/>
      <rgbColor rgb="FFFBE5D6"/>
      <rgbColor rgb="FF3366FF"/>
      <rgbColor rgb="FF33CCCC"/>
      <rgbColor rgb="FF99CC00"/>
      <rgbColor rgb="FFFFCC00"/>
      <rgbColor rgb="FFFF9900"/>
      <rgbColor rgb="FFFF6600"/>
      <rgbColor rgb="FF666699"/>
      <rgbColor rgb="FFA5A5A5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3"/>
  <sheetViews>
    <sheetView topLeftCell="A2" zoomScaleNormal="100" workbookViewId="0">
      <selection activeCell="A2" sqref="A2"/>
    </sheetView>
  </sheetViews>
  <sheetFormatPr defaultColWidth="12.85546875" defaultRowHeight="14.25"/>
  <cols>
    <col min="1" max="1" width="9.7109375" style="15" customWidth="1"/>
    <col min="2" max="2" width="40.7109375" style="16" customWidth="1"/>
    <col min="3" max="9" width="12.7109375" style="15"/>
    <col min="10" max="10" width="10.7109375" style="15" customWidth="1"/>
    <col min="11" max="11" width="12.7109375" style="15"/>
  </cols>
  <sheetData>
    <row r="1" spans="1:12" ht="15" customHeight="1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</row>
    <row r="2" spans="1:12" ht="15" customHeight="1">
      <c r="A2" s="14" t="s">
        <v>1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</row>
    <row r="3" spans="1:12" ht="15" customHeight="1">
      <c r="A3" s="14" t="s">
        <v>2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</row>
    <row r="4" spans="1:12" ht="15" customHeight="1">
      <c r="A4" s="13" t="s">
        <v>3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</row>
    <row r="5" spans="1:12" ht="15" customHeight="1">
      <c r="A5" s="12" t="s">
        <v>4</v>
      </c>
      <c r="B5" s="12" t="s">
        <v>5</v>
      </c>
      <c r="C5" s="12" t="s">
        <v>6</v>
      </c>
      <c r="D5" s="11" t="s">
        <v>7</v>
      </c>
      <c r="E5" s="11"/>
      <c r="F5" s="11"/>
      <c r="G5" s="10" t="s">
        <v>8</v>
      </c>
      <c r="H5" s="10"/>
      <c r="I5" s="10"/>
      <c r="J5" s="9" t="s">
        <v>9</v>
      </c>
      <c r="K5" s="9"/>
      <c r="L5" s="9"/>
    </row>
    <row r="6" spans="1:12" ht="28.5">
      <c r="A6" s="12"/>
      <c r="B6" s="12"/>
      <c r="C6" s="12"/>
      <c r="D6" s="18" t="s">
        <v>10</v>
      </c>
      <c r="E6" s="18" t="s">
        <v>11</v>
      </c>
      <c r="F6" s="18" t="s">
        <v>12</v>
      </c>
      <c r="G6" s="19" t="s">
        <v>10</v>
      </c>
      <c r="H6" s="19" t="s">
        <v>11</v>
      </c>
      <c r="I6" s="19" t="s">
        <v>12</v>
      </c>
      <c r="J6" s="20" t="s">
        <v>10</v>
      </c>
      <c r="K6" s="20" t="s">
        <v>11</v>
      </c>
      <c r="L6" s="20" t="s">
        <v>12</v>
      </c>
    </row>
    <row r="7" spans="1:12" ht="27">
      <c r="A7" s="21">
        <v>1</v>
      </c>
      <c r="B7" s="22" t="s">
        <v>13</v>
      </c>
      <c r="C7" s="21" t="s">
        <v>14</v>
      </c>
      <c r="D7" s="23">
        <f>'Memória de cálculo'!J7</f>
        <v>145</v>
      </c>
      <c r="E7" s="24"/>
      <c r="F7" s="25">
        <f>D7*E7</f>
        <v>0</v>
      </c>
      <c r="G7" s="23">
        <f>'Memória de cálculo'!O7</f>
        <v>52</v>
      </c>
      <c r="H7" s="24"/>
      <c r="I7" s="25">
        <f>G7*H7</f>
        <v>0</v>
      </c>
      <c r="J7" s="23">
        <f>'Memória de cálculo'!S7</f>
        <v>25.5</v>
      </c>
      <c r="K7" s="24"/>
      <c r="L7" s="25">
        <f>J7*K7</f>
        <v>0</v>
      </c>
    </row>
    <row r="8" spans="1:12" ht="14.25" customHeight="1">
      <c r="A8" s="8" t="s">
        <v>15</v>
      </c>
      <c r="B8" s="8"/>
      <c r="C8" s="8"/>
      <c r="D8" s="26">
        <f>SUM(D7:D7)</f>
        <v>145</v>
      </c>
      <c r="E8" s="27"/>
      <c r="F8" s="28">
        <f>SUM(F7:F7)</f>
        <v>0</v>
      </c>
      <c r="G8" s="26">
        <f>SUM(G7:G7)</f>
        <v>52</v>
      </c>
      <c r="H8" s="27"/>
      <c r="I8" s="28">
        <f>SUM(I7:I7)</f>
        <v>0</v>
      </c>
      <c r="J8" s="26">
        <f>SUM(J7:J7)</f>
        <v>25.5</v>
      </c>
      <c r="K8" s="27"/>
      <c r="L8" s="28">
        <f>SUM(L7:L7)</f>
        <v>0</v>
      </c>
    </row>
    <row r="9" spans="1:12" ht="25.5" customHeight="1">
      <c r="A9" s="7" t="s">
        <v>16</v>
      </c>
      <c r="B9" s="7"/>
      <c r="C9" s="23">
        <v>1</v>
      </c>
      <c r="D9" s="18">
        <f>ROUNDUP(D7*C9,0)</f>
        <v>145</v>
      </c>
      <c r="E9" s="29">
        <f>E7</f>
        <v>0</v>
      </c>
      <c r="F9" s="30">
        <f>E9*D9</f>
        <v>0</v>
      </c>
      <c r="G9" s="19">
        <f>ROUNDUP(G8*C9,0)</f>
        <v>52</v>
      </c>
      <c r="H9" s="29">
        <f>H7</f>
        <v>0</v>
      </c>
      <c r="I9" s="31">
        <f>H9*G9</f>
        <v>0</v>
      </c>
      <c r="J9" s="20">
        <f>ROUNDUP(J8*C9,0)</f>
        <v>26</v>
      </c>
      <c r="K9" s="29">
        <f>K7</f>
        <v>0</v>
      </c>
      <c r="L9" s="32">
        <f>K9*J9</f>
        <v>0</v>
      </c>
    </row>
    <row r="10" spans="1:12" ht="27.75" customHeight="1">
      <c r="A10" s="8" t="s">
        <v>17</v>
      </c>
      <c r="B10" s="8"/>
      <c r="C10" s="8"/>
      <c r="D10" s="6">
        <f>F9+I9+L9</f>
        <v>0</v>
      </c>
      <c r="E10" s="6"/>
      <c r="F10" s="6"/>
      <c r="G10" s="6"/>
      <c r="H10" s="6"/>
      <c r="I10" s="6"/>
      <c r="J10" s="6"/>
      <c r="K10" s="6"/>
      <c r="L10" s="6"/>
    </row>
    <row r="11" spans="1:12">
      <c r="A11" s="5" t="s">
        <v>18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</row>
    <row r="12" spans="1:12" ht="14.25" customHeight="1">
      <c r="A12" s="33"/>
      <c r="B12" s="33"/>
      <c r="C12" s="33"/>
      <c r="D12" s="33"/>
      <c r="E12" s="33"/>
      <c r="F12" s="33"/>
      <c r="G12" s="33"/>
      <c r="H12" s="33"/>
      <c r="I12" s="33"/>
    </row>
    <row r="13" spans="1:12" ht="128.25" customHeight="1">
      <c r="A13" s="4" t="s">
        <v>19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</row>
  </sheetData>
  <mergeCells count="16">
    <mergeCell ref="A13:L13"/>
    <mergeCell ref="A8:C8"/>
    <mergeCell ref="A9:B9"/>
    <mergeCell ref="A10:C10"/>
    <mergeCell ref="D10:L10"/>
    <mergeCell ref="A11:L11"/>
    <mergeCell ref="A1:L1"/>
    <mergeCell ref="A2:L2"/>
    <mergeCell ref="A3:L3"/>
    <mergeCell ref="A4:L4"/>
    <mergeCell ref="A5:A6"/>
    <mergeCell ref="B5:B6"/>
    <mergeCell ref="C5:C6"/>
    <mergeCell ref="D5:F5"/>
    <mergeCell ref="G5:I5"/>
    <mergeCell ref="J5:L5"/>
  </mergeCells>
  <printOptions horizontalCentered="1"/>
  <pageMargins left="0.196527777777778" right="0.196527777777778" top="0.196527777777778" bottom="0.196527777777778" header="0.511811023622047" footer="0.511811023622047"/>
  <pageSetup paperSize="9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24"/>
  <sheetViews>
    <sheetView tabSelected="1" zoomScaleNormal="100" workbookViewId="0">
      <pane xSplit="3" ySplit="6" topLeftCell="D7" activePane="bottomRight" state="frozen"/>
      <selection pane="bottomRight" activeCell="A7" sqref="A7"/>
      <selection pane="bottomLeft" activeCell="A7" sqref="A7"/>
      <selection pane="topRight" activeCell="D1" sqref="D1"/>
    </sheetView>
  </sheetViews>
  <sheetFormatPr defaultColWidth="12.85546875" defaultRowHeight="14.25"/>
  <cols>
    <col min="1" max="1" width="9.7109375" style="15" customWidth="1"/>
    <col min="2" max="2" width="40.7109375" style="16" customWidth="1"/>
    <col min="3" max="4" width="12.7109375" style="15"/>
    <col min="5" max="19" width="9.7109375" style="15" customWidth="1"/>
    <col min="20" max="20" width="10.7109375" style="15" customWidth="1"/>
  </cols>
  <sheetData>
    <row r="1" spans="1:20" ht="15" customHeight="1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</row>
    <row r="2" spans="1:20" ht="15" customHeight="1">
      <c r="A2" s="14" t="s">
        <v>1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  <c r="R2" s="14"/>
      <c r="S2" s="14"/>
      <c r="T2" s="14"/>
    </row>
    <row r="3" spans="1:20" ht="15" customHeight="1">
      <c r="A3" s="14" t="s">
        <v>2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</row>
    <row r="4" spans="1:20" ht="15" customHeight="1">
      <c r="A4" s="14" t="s">
        <v>20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</row>
    <row r="5" spans="1:20" ht="15" customHeight="1">
      <c r="A5" s="3" t="s">
        <v>4</v>
      </c>
      <c r="B5" s="3" t="s">
        <v>5</v>
      </c>
      <c r="C5" s="3" t="s">
        <v>6</v>
      </c>
      <c r="D5" s="2" t="s">
        <v>7</v>
      </c>
      <c r="E5" s="2"/>
      <c r="F5" s="2"/>
      <c r="G5" s="2"/>
      <c r="H5" s="2"/>
      <c r="I5" s="2"/>
      <c r="J5" s="2"/>
      <c r="K5" s="1" t="s">
        <v>8</v>
      </c>
      <c r="L5" s="1"/>
      <c r="M5" s="1"/>
      <c r="N5" s="1"/>
      <c r="O5" s="1"/>
      <c r="P5" s="35" t="s">
        <v>9</v>
      </c>
      <c r="Q5" s="35"/>
      <c r="R5" s="35"/>
      <c r="S5" s="35"/>
      <c r="T5" s="36" t="s">
        <v>10</v>
      </c>
    </row>
    <row r="6" spans="1:20" ht="42.75">
      <c r="A6" s="3"/>
      <c r="B6" s="3"/>
      <c r="C6" s="3"/>
      <c r="D6" s="18" t="s">
        <v>21</v>
      </c>
      <c r="E6" s="18" t="s">
        <v>22</v>
      </c>
      <c r="F6" s="18" t="s">
        <v>23</v>
      </c>
      <c r="G6" s="18" t="s">
        <v>24</v>
      </c>
      <c r="H6" s="18" t="s">
        <v>25</v>
      </c>
      <c r="I6" s="18" t="s">
        <v>26</v>
      </c>
      <c r="J6" s="18" t="s">
        <v>27</v>
      </c>
      <c r="K6" s="19" t="s">
        <v>28</v>
      </c>
      <c r="L6" s="19" t="s">
        <v>29</v>
      </c>
      <c r="M6" s="19" t="s">
        <v>30</v>
      </c>
      <c r="N6" s="19" t="s">
        <v>31</v>
      </c>
      <c r="O6" s="19" t="s">
        <v>27</v>
      </c>
      <c r="P6" s="20" t="s">
        <v>32</v>
      </c>
      <c r="Q6" s="20" t="s">
        <v>33</v>
      </c>
      <c r="R6" s="20" t="s">
        <v>34</v>
      </c>
      <c r="S6" s="20" t="s">
        <v>27</v>
      </c>
      <c r="T6" s="36"/>
    </row>
    <row r="7" spans="1:20" ht="27">
      <c r="A7" s="21">
        <v>1</v>
      </c>
      <c r="B7" s="22" t="s">
        <v>13</v>
      </c>
      <c r="C7" s="34" t="s">
        <v>14</v>
      </c>
      <c r="D7" s="21">
        <v>90</v>
      </c>
      <c r="E7" s="21">
        <v>7</v>
      </c>
      <c r="F7" s="21">
        <v>9</v>
      </c>
      <c r="G7" s="21">
        <v>4</v>
      </c>
      <c r="H7" s="21">
        <v>24</v>
      </c>
      <c r="I7" s="21">
        <v>11</v>
      </c>
      <c r="J7" s="21">
        <f>SUM(D7:I7)</f>
        <v>145</v>
      </c>
      <c r="K7" s="21">
        <v>16</v>
      </c>
      <c r="L7" s="21">
        <v>16</v>
      </c>
      <c r="M7" s="21">
        <v>14</v>
      </c>
      <c r="N7" s="21">
        <v>6</v>
      </c>
      <c r="O7" s="21">
        <f>SUM(K7:N7)</f>
        <v>52</v>
      </c>
      <c r="P7" s="21">
        <v>6.5</v>
      </c>
      <c r="Q7" s="21">
        <v>9.5</v>
      </c>
      <c r="R7" s="21">
        <v>9.5</v>
      </c>
      <c r="S7" s="21">
        <f>SUM(P7:R7)</f>
        <v>25.5</v>
      </c>
      <c r="T7" s="23">
        <f>J7+O7+S7</f>
        <v>222.5</v>
      </c>
    </row>
    <row r="8" spans="1:20" ht="27.75" customHeight="1">
      <c r="A8" s="37" t="s">
        <v>35</v>
      </c>
      <c r="B8" s="37"/>
      <c r="C8" s="37"/>
      <c r="D8" s="26">
        <f>SUM(D7:D7)</f>
        <v>90</v>
      </c>
      <c r="E8" s="26">
        <f>SUM(E7:E7)</f>
        <v>7</v>
      </c>
      <c r="F8" s="26">
        <f>SUM(F7:F7)</f>
        <v>9</v>
      </c>
      <c r="G8" s="26">
        <f>SUM(G7:G7)</f>
        <v>4</v>
      </c>
      <c r="H8" s="26">
        <f>SUM(H7:H7)</f>
        <v>24</v>
      </c>
      <c r="I8" s="26">
        <f>SUM(I7:I7)</f>
        <v>11</v>
      </c>
      <c r="J8" s="26">
        <f>SUM(J7:J7)</f>
        <v>145</v>
      </c>
      <c r="K8" s="26">
        <f>SUM(K7:K7)</f>
        <v>16</v>
      </c>
      <c r="L8" s="26">
        <f>SUM(L7:L7)</f>
        <v>16</v>
      </c>
      <c r="M8" s="26">
        <f>SUM(M7:M7)</f>
        <v>14</v>
      </c>
      <c r="N8" s="26">
        <f>SUM(N7:N7)</f>
        <v>6</v>
      </c>
      <c r="O8" s="26">
        <f>SUM(O7:O7)</f>
        <v>52</v>
      </c>
      <c r="P8" s="26">
        <f>SUM(P7:P7)</f>
        <v>6.5</v>
      </c>
      <c r="Q8" s="26">
        <f>SUM(Q7:Q7)</f>
        <v>9.5</v>
      </c>
      <c r="R8" s="26">
        <f>SUM(R7:R7)</f>
        <v>9.5</v>
      </c>
      <c r="S8" s="26">
        <f>SUM(S7:S7)</f>
        <v>25.5</v>
      </c>
      <c r="T8" s="26">
        <f>SUM(T7:T7)</f>
        <v>222.5</v>
      </c>
    </row>
    <row r="10" spans="1:20" ht="14.25" customHeight="1">
      <c r="A10" s="38" t="s">
        <v>36</v>
      </c>
      <c r="B10" s="38"/>
      <c r="C10" s="38"/>
      <c r="D10" s="38" t="s">
        <v>37</v>
      </c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17"/>
      <c r="Q10" s="17"/>
      <c r="R10" s="17"/>
      <c r="S10" s="17"/>
    </row>
    <row r="11" spans="1:20" ht="33" customHeight="1">
      <c r="A11" s="39" t="s">
        <v>38</v>
      </c>
      <c r="B11" s="39"/>
      <c r="C11" s="39"/>
      <c r="D11" s="39" t="s">
        <v>39</v>
      </c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3"/>
      <c r="Q11" s="33"/>
      <c r="R11" s="33"/>
      <c r="S11" s="33"/>
    </row>
    <row r="12" spans="1:20" ht="14.25" customHeight="1">
      <c r="A12" s="39" t="s">
        <v>40</v>
      </c>
      <c r="B12" s="39"/>
      <c r="C12" s="39"/>
      <c r="D12" s="39" t="s">
        <v>41</v>
      </c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3"/>
      <c r="Q12" s="33"/>
      <c r="R12" s="33"/>
      <c r="S12" s="33"/>
    </row>
    <row r="13" spans="1:20" ht="14.25" customHeight="1">
      <c r="A13" s="39" t="s">
        <v>42</v>
      </c>
      <c r="B13" s="39"/>
      <c r="C13" s="39"/>
      <c r="D13" s="39" t="s">
        <v>43</v>
      </c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3"/>
      <c r="Q13" s="33"/>
      <c r="R13" s="33"/>
      <c r="S13" s="33"/>
    </row>
    <row r="14" spans="1:20" ht="14.25" customHeight="1">
      <c r="A14" s="39" t="s">
        <v>44</v>
      </c>
      <c r="B14" s="39"/>
      <c r="C14" s="39"/>
      <c r="D14" s="39" t="s">
        <v>45</v>
      </c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3"/>
      <c r="Q14" s="33"/>
      <c r="R14" s="33"/>
      <c r="S14" s="33"/>
    </row>
    <row r="15" spans="1:20" ht="14.25" customHeight="1">
      <c r="A15" s="39" t="s">
        <v>46</v>
      </c>
      <c r="B15" s="39"/>
      <c r="C15" s="39"/>
      <c r="D15" s="39" t="s">
        <v>47</v>
      </c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3"/>
      <c r="Q15" s="33"/>
      <c r="R15" s="33"/>
      <c r="S15" s="33"/>
    </row>
    <row r="16" spans="1:20" ht="14.25" customHeight="1">
      <c r="A16" s="39" t="s">
        <v>48</v>
      </c>
      <c r="B16" s="39"/>
      <c r="C16" s="39"/>
      <c r="D16" s="39" t="s">
        <v>49</v>
      </c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3"/>
      <c r="Q16" s="33"/>
      <c r="R16" s="33"/>
      <c r="S16" s="33"/>
    </row>
    <row r="17" spans="1:19" ht="14.25" customHeight="1">
      <c r="A17" s="39" t="s">
        <v>50</v>
      </c>
      <c r="B17" s="39"/>
      <c r="C17" s="39"/>
      <c r="D17" s="39" t="s">
        <v>51</v>
      </c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3"/>
      <c r="Q17" s="33"/>
      <c r="R17" s="33"/>
      <c r="S17" s="33"/>
    </row>
    <row r="18" spans="1:19" ht="14.25" customHeight="1">
      <c r="A18" s="39" t="s">
        <v>52</v>
      </c>
      <c r="B18" s="39"/>
      <c r="C18" s="39"/>
      <c r="D18" s="39" t="s">
        <v>53</v>
      </c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3"/>
      <c r="Q18" s="33"/>
      <c r="R18" s="33"/>
      <c r="S18" s="33"/>
    </row>
    <row r="19" spans="1:19" ht="14.25" customHeight="1">
      <c r="A19" s="39" t="s">
        <v>54</v>
      </c>
      <c r="B19" s="39"/>
      <c r="C19" s="39"/>
      <c r="D19" s="39" t="s">
        <v>55</v>
      </c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3"/>
      <c r="Q19" s="33"/>
      <c r="R19" s="33"/>
      <c r="S19" s="33"/>
    </row>
    <row r="20" spans="1:19" ht="14.25" customHeight="1">
      <c r="A20" s="39" t="s">
        <v>56</v>
      </c>
      <c r="B20" s="39"/>
      <c r="C20" s="39"/>
      <c r="D20" s="39" t="s">
        <v>57</v>
      </c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3"/>
      <c r="Q20" s="33"/>
      <c r="R20" s="33"/>
      <c r="S20" s="33"/>
    </row>
    <row r="21" spans="1:19" ht="14.25" customHeight="1">
      <c r="A21" s="39" t="s">
        <v>58</v>
      </c>
      <c r="B21" s="39"/>
      <c r="C21" s="39"/>
      <c r="D21" s="39" t="s">
        <v>59</v>
      </c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3"/>
      <c r="Q21" s="33"/>
      <c r="R21" s="33"/>
      <c r="S21" s="33"/>
    </row>
    <row r="22" spans="1:19" ht="14.25" customHeight="1">
      <c r="A22" s="39" t="s">
        <v>60</v>
      </c>
      <c r="B22" s="39"/>
      <c r="C22" s="39"/>
      <c r="D22" s="39" t="s">
        <v>61</v>
      </c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3"/>
      <c r="Q22" s="33"/>
      <c r="R22" s="33"/>
      <c r="S22" s="33"/>
    </row>
    <row r="23" spans="1:19" ht="14.25" customHeight="1">
      <c r="A23" s="39" t="s">
        <v>62</v>
      </c>
      <c r="B23" s="39"/>
      <c r="C23" s="39"/>
      <c r="D23" s="39" t="s">
        <v>63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3"/>
      <c r="Q23" s="33"/>
      <c r="R23" s="33"/>
      <c r="S23" s="33"/>
    </row>
    <row r="24" spans="1:19" ht="14.25" customHeight="1">
      <c r="A24" s="39" t="s">
        <v>64</v>
      </c>
      <c r="B24" s="39"/>
      <c r="C24" s="39"/>
      <c r="D24" s="39" t="s">
        <v>65</v>
      </c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3"/>
      <c r="Q24" s="33"/>
      <c r="R24" s="33"/>
      <c r="S24" s="33"/>
    </row>
  </sheetData>
  <mergeCells count="42">
    <mergeCell ref="A24:C24"/>
    <mergeCell ref="D24:O24"/>
    <mergeCell ref="A21:C21"/>
    <mergeCell ref="D21:O21"/>
    <mergeCell ref="A22:C22"/>
    <mergeCell ref="D22:O22"/>
    <mergeCell ref="A23:C23"/>
    <mergeCell ref="D23:O23"/>
    <mergeCell ref="A18:C18"/>
    <mergeCell ref="D18:O18"/>
    <mergeCell ref="A19:C19"/>
    <mergeCell ref="D19:O19"/>
    <mergeCell ref="A20:C20"/>
    <mergeCell ref="D20:O20"/>
    <mergeCell ref="A15:C15"/>
    <mergeCell ref="D15:O15"/>
    <mergeCell ref="A16:C16"/>
    <mergeCell ref="D16:O16"/>
    <mergeCell ref="A17:C17"/>
    <mergeCell ref="D17:O17"/>
    <mergeCell ref="A12:C12"/>
    <mergeCell ref="D12:O12"/>
    <mergeCell ref="A13:C13"/>
    <mergeCell ref="D13:O13"/>
    <mergeCell ref="A14:C14"/>
    <mergeCell ref="D14:O14"/>
    <mergeCell ref="A8:C8"/>
    <mergeCell ref="A10:C10"/>
    <mergeCell ref="D10:O10"/>
    <mergeCell ref="A11:C11"/>
    <mergeCell ref="D11:O11"/>
    <mergeCell ref="A1:T1"/>
    <mergeCell ref="A2:T2"/>
    <mergeCell ref="A3:T3"/>
    <mergeCell ref="A4:T4"/>
    <mergeCell ref="A5:A6"/>
    <mergeCell ref="B5:B6"/>
    <mergeCell ref="C5:C6"/>
    <mergeCell ref="D5:J5"/>
    <mergeCell ref="K5:O5"/>
    <mergeCell ref="P5:S5"/>
    <mergeCell ref="T5:T6"/>
  </mergeCells>
  <printOptions horizontalCentered="1"/>
  <pageMargins left="0.196527777777778" right="0.196527777777778" top="0.196527777777778" bottom="0.196527777777778" header="0.511811023622047" footer="0.511811023622047"/>
  <pageSetup paperSize="9" orientation="landscape" horizontalDpi="3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570ABEA7A2A1949B2F8190BE8038081" ma:contentTypeVersion="16" ma:contentTypeDescription="Crie um novo documento." ma:contentTypeScope="" ma:versionID="1d8c40fbd0e7d7d1946b8f4fdfdc8130">
  <xsd:schema xmlns:xsd="http://www.w3.org/2001/XMLSchema" xmlns:xs="http://www.w3.org/2001/XMLSchema" xmlns:p="http://schemas.microsoft.com/office/2006/metadata/properties" xmlns:ns2="4dd17150-3e7d-454f-81dd-1ae6b9361446" xmlns:ns3="31915563-1e63-410d-974b-28645d502fc9" targetNamespace="http://schemas.microsoft.com/office/2006/metadata/properties" ma:root="true" ma:fieldsID="d64608e810acd47d42cde413a169a9c2" ns2:_="" ns3:_="">
    <xsd:import namespace="4dd17150-3e7d-454f-81dd-1ae6b9361446"/>
    <xsd:import namespace="31915563-1e63-410d-974b-28645d502f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d17150-3e7d-454f-81dd-1ae6b936144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915563-1e63-410d-974b-28645d502fc9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3d3cb0c1-94e0-4047-bd8f-10d12f1fd94f}" ma:internalName="TaxCatchAll" ma:showField="CatchAllData" ma:web="31915563-1e63-410d-974b-28645d502f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1915563-1e63-410d-974b-28645d502fc9" xsi:nil="true"/>
    <lcf76f155ced4ddcb4097134ff3c332f xmlns="4dd17150-3e7d-454f-81dd-1ae6b9361446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93E11E7-96E5-44F4-A987-C9AE53F0DAE1}"/>
</file>

<file path=customXml/itemProps2.xml><?xml version="1.0" encoding="utf-8"?>
<ds:datastoreItem xmlns:ds="http://schemas.openxmlformats.org/officeDocument/2006/customXml" ds:itemID="{66E306C5-B3AE-494E-A7AE-431C24BB4639}"/>
</file>

<file path=customXml/itemProps3.xml><?xml version="1.0" encoding="utf-8"?>
<ds:datastoreItem xmlns:ds="http://schemas.openxmlformats.org/officeDocument/2006/customXml" ds:itemID="{A60762C6-8522-4006-B670-B9F4546B4EB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Lucas Tiburtino</dc:creator>
  <cp:keywords/>
  <dc:description/>
  <cp:lastModifiedBy>Marcelo Pessoa de Melo Junior</cp:lastModifiedBy>
  <cp:revision>18</cp:revision>
  <dcterms:created xsi:type="dcterms:W3CDTF">2006-09-25T12:47:36Z</dcterms:created>
  <dcterms:modified xsi:type="dcterms:W3CDTF">2022-12-30T15:54:20Z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  <property fmtid="{D5CDD505-2E9C-101B-9397-08002B2CF9AE}" pid="6" name="ContentTypeId">
    <vt:lpwstr>0x010100B570ABEA7A2A1949B2F8190BE8038081</vt:lpwstr>
  </property>
  <property fmtid="{D5CDD505-2E9C-101B-9397-08002B2CF9AE}" pid="7" name="MediaServiceImageTags">
    <vt:lpwstr/>
  </property>
</Properties>
</file>